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tabRatio="826" activeTab="0"/>
  </bookViews>
  <sheets>
    <sheet name="MEMÓRIA" sheetId="1" r:id="rId1"/>
  </sheets>
  <definedNames>
    <definedName name="_xlnm.Print_Area" localSheetId="0">'MEMÓRIA'!$A$1:$E$46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<sst xmlns="http://schemas.openxmlformats.org/spreadsheetml/2006/main" count="84" uniqueCount="71">
  <si>
    <t>m</t>
  </si>
  <si>
    <t>ITEM</t>
  </si>
  <si>
    <t>DESCRIÇÃO</t>
  </si>
  <si>
    <t>m²</t>
  </si>
  <si>
    <t>m³</t>
  </si>
  <si>
    <t>PAVIMENTAÇÃO</t>
  </si>
  <si>
    <t>TOTAL</t>
  </si>
  <si>
    <t>DRENAGEM</t>
  </si>
  <si>
    <t>2.1</t>
  </si>
  <si>
    <t>2.2</t>
  </si>
  <si>
    <t>2.3</t>
  </si>
  <si>
    <t>2.4</t>
  </si>
  <si>
    <t>TERRAPLENAGEM</t>
  </si>
  <si>
    <t>3.1</t>
  </si>
  <si>
    <t>SERVIÇOS PRELIMINARES</t>
  </si>
  <si>
    <t xml:space="preserve">Regularização e compactação de sub leito 100%PN espessura H= 20cm </t>
  </si>
  <si>
    <t>MEMÓRIA DE CÁLCULO</t>
  </si>
  <si>
    <t>4.1</t>
  </si>
  <si>
    <t>4.3</t>
  </si>
  <si>
    <t>4.4</t>
  </si>
  <si>
    <t>4.5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</si>
  <si>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</si>
  <si>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</si>
  <si>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</si>
  <si>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PREFEITURA MUNICIPAL DE SÃO DOMINGOS DO NORTE - ES
SECRETARIA MUNICIPAL DE OBRAS</t>
  </si>
  <si>
    <t>Transporte horizontal com trator de lâmina de material de 1ª cat. DMTaté 50m</t>
  </si>
  <si>
    <t>Descida d'água concreto simples (degraus) c/ caiação (DSA-03) degrau</t>
  </si>
  <si>
    <t>SINALIZAÇÃO</t>
  </si>
  <si>
    <t>Rampa de pedestres, com piso em ladrilho hidráulico podotátil</t>
  </si>
  <si>
    <t>6.1</t>
  </si>
  <si>
    <t>UNID.</t>
  </si>
  <si>
    <t>DIVERSOS</t>
  </si>
  <si>
    <t>Fornecimento e espalhamento de terra vegetal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</si>
  <si>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</si>
  <si>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</si>
  <si>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</si>
  <si>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</si>
  <si>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</si>
  <si>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Sinalização vertical, inclusive transporte de placa sinalização e madeira</t>
  </si>
  <si>
    <t>BAIRROS : EMILIO CALEGARI</t>
  </si>
  <si>
    <t>TRINCHEIRA</t>
  </si>
  <si>
    <t>MEIO-FIO DE CONCRETO MOLDADO NO LOCAL, USINADO 15 MPA, COM 0,30 M ALTURA X 0,15 M BASE, REJUNTE EM ARGAMASSA TRACO 1:3,5 (CIMENTO E AREIA)</t>
  </si>
  <si>
    <t>CAIACAO EM MEIO FIO</t>
  </si>
  <si>
    <t>PLANTIO DE GRAMA ESMERALDA EM ROLO</t>
  </si>
  <si>
    <t>3.2</t>
  </si>
  <si>
    <t>5.1</t>
  </si>
  <si>
    <t>6.2</t>
  </si>
  <si>
    <t>EXECUÇÃO DE PASSEIO (CALÇADA) EM CONCRETO (CIMENTO/AREIA/SEIXO ROLADO), PREPARO MECÂNICO, ESPESSURA 7CM, COM JUNTA DE DILATAÇÃO EM MADEIRA,INCLUSO LANÇAMENTO E ADENSAMENTO</t>
  </si>
  <si>
    <t>DATA: MARÇO DE 2016</t>
  </si>
  <si>
    <t>4,62 (CAD)</t>
  </si>
  <si>
    <t>311,06 + 179,48 (CAD)</t>
  </si>
  <si>
    <t>89,92 (CAD)</t>
  </si>
  <si>
    <t>2,7+2,6 (CAD)</t>
  </si>
  <si>
    <t>3.2.1</t>
  </si>
  <si>
    <t>PAVIMETAÇÃO DA RUA JOSÉ CALEGARI</t>
  </si>
  <si>
    <t>COMPRIMENTO = 4</t>
  </si>
  <si>
    <t>LARGURA = 0,3+0,15</t>
  </si>
  <si>
    <t xml:space="preserve">4 (PLACAS) x (3,14 x 0,3²) </t>
  </si>
  <si>
    <t>COMPRIMENTO = 22,10</t>
  </si>
  <si>
    <t>AREA= 12,65m (CAD)</t>
  </si>
  <si>
    <t>ESPESSURA = 0,1m</t>
  </si>
  <si>
    <t>3.1.1</t>
  </si>
  <si>
    <t>3.1.2</t>
  </si>
  <si>
    <t>MEIO-FIO E SARJETA CONJUGADOS DE CONCRETO 15 MPA, 35 CM BASE X 30 CM ALTURA, MOLDADO "IN LOCO" COM EXTRUSORA</t>
  </si>
  <si>
    <t>EXECUÇÃO DE PAVIMENTO EM PISO INTERTRAVADO, COM BLOCO SEXTAVADO DE 25 X 25 CM, ESPESSURA 8 CM. AF_12/2015</t>
  </si>
  <si>
    <t>4.2</t>
  </si>
  <si>
    <t>MARIA HELANA TREVIZANI</t>
  </si>
  <si>
    <t>COMPRIMENTO DO MEIO FIO DO LADO ESQUERDO = 9,38+30,17+0,92+5,56+1,29+11,32+7,55                    COMPRIMENTO DO MEIO FIO DO LADO DIREITO = 577,24                              MEIO FIO DO  CANTEIRO = 3,63+0,38+6,53</t>
  </si>
  <si>
    <t>COMPRIMENTO = 6,05+8,71+12,06+4,68+4,73</t>
  </si>
  <si>
    <t>Trincheira de concreto com profundidade de 1,50m e largura de 1,50m, grelha em vergalhão de 25mm e perfil I ou H laminado.</t>
  </si>
  <si>
    <t>12,65(CAD)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</si>
</sst>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4" fillId="6" borderId="10" xfId="0" applyFont="1" applyFill="1" applyBorder="1" applyAlignment="1">
      <alignment vertical="center" wrapText="1"/>
    </xf>
    <xf numFmtId="2" fontId="4" fillId="0" borderId="10" xfId="51" applyNumberFormat="1" applyFont="1" applyFill="1" applyBorder="1" applyAlignment="1">
      <alignment vertical="center" wrapText="1"/>
      <protection/>
    </xf>
    <xf numFmtId="0" fontId="45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</xf>
    <xf numFmtId="4" fontId="4" fillId="12" borderId="14" xfId="55" applyNumberFormat="1" applyFont="1" applyFill="1" applyBorder="1" applyAlignment="1">
      <alignment horizontal="right" vertical="center" wrapText="1"/>
    </xf>
    <xf numFmtId="4" fontId="4" fillId="12" borderId="11" xfId="55" applyNumberFormat="1" applyFont="1" applyFill="1" applyBorder="1" applyAlignment="1">
      <alignment horizontal="justify" vertical="justify" wrapText="1"/>
    </xf>
    <xf numFmtId="4" fontId="44" fillId="0" borderId="0" xfId="0" applyNumberFormat="1" applyFont="1" applyFill="1" applyAlignment="1">
      <alignment horizontal="justify" vertical="justify" wrapText="1"/>
    </xf>
    <xf numFmtId="4" fontId="4" fillId="12" borderId="11" xfId="55" applyNumberFormat="1" applyFont="1" applyFill="1" applyBorder="1" applyAlignment="1">
      <alignment horizontal="center" vertical="center" wrapText="1"/>
    </xf>
    <xf numFmtId="4" fontId="44" fillId="0" borderId="15" xfId="55" applyNumberFormat="1" applyFont="1" applyFill="1" applyBorder="1" applyAlignment="1">
      <alignment horizontal="center" vertical="center"/>
    </xf>
    <xf numFmtId="4" fontId="4" fillId="6" borderId="15" xfId="55" applyNumberFormat="1" applyFont="1" applyFill="1" applyBorder="1" applyAlignment="1">
      <alignment horizontal="right" vertical="center" wrapText="1"/>
    </xf>
    <xf numFmtId="0" fontId="44" fillId="0" borderId="16" xfId="0" applyFont="1" applyFill="1" applyBorder="1" applyAlignment="1">
      <alignment horizontal="center" vertical="center" wrapText="1"/>
    </xf>
    <xf numFmtId="43" fontId="44" fillId="0" borderId="17" xfId="55" applyFont="1" applyFill="1" applyBorder="1" applyAlignment="1">
      <alignment horizontal="center" vertical="center"/>
    </xf>
    <xf numFmtId="4" fontId="44" fillId="0" borderId="17" xfId="55" applyNumberFormat="1" applyFont="1" applyFill="1" applyBorder="1" applyAlignment="1">
      <alignment horizontal="center" vertical="center" wrapText="1"/>
    </xf>
    <xf numFmtId="4" fontId="44" fillId="0" borderId="18" xfId="55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justify" vertical="justify" wrapText="1"/>
    </xf>
    <xf numFmtId="4" fontId="45" fillId="0" borderId="20" xfId="0" applyNumberFormat="1" applyFont="1" applyFill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4" fontId="45" fillId="33" borderId="22" xfId="0" applyNumberFormat="1" applyFont="1" applyFill="1" applyBorder="1" applyAlignment="1">
      <alignment horizontal="center" vertical="center" wrapText="1"/>
    </xf>
    <xf numFmtId="4" fontId="45" fillId="33" borderId="23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justify" vertical="justify" wrapText="1"/>
    </xf>
    <xf numFmtId="4" fontId="44" fillId="0" borderId="20" xfId="0" applyNumberFormat="1" applyFont="1" applyFill="1" applyBorder="1" applyAlignment="1">
      <alignment/>
    </xf>
    <xf numFmtId="1" fontId="3" fillId="6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 locked="0"/>
    </xf>
    <xf numFmtId="4" fontId="45" fillId="0" borderId="25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0" applyFont="1" applyFill="1" applyBorder="1" applyAlignment="1" applyProtection="1">
      <alignment horizontal="center" vertical="center" wrapText="1"/>
      <protection locked="0"/>
    </xf>
    <xf numFmtId="0" fontId="45" fillId="0" borderId="28" xfId="0" applyFont="1" applyFill="1" applyBorder="1" applyAlignment="1" applyProtection="1">
      <alignment horizontal="center" vertical="center" wrapText="1"/>
      <protection locked="0"/>
    </xf>
    <xf numFmtId="4" fontId="45" fillId="0" borderId="28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1" fontId="3" fillId="12" borderId="30" xfId="0" applyNumberFormat="1" applyFont="1" applyFill="1" applyBorder="1" applyAlignment="1">
      <alignment horizontal="center" vertical="center" wrapText="1"/>
    </xf>
    <xf numFmtId="0" fontId="45" fillId="12" borderId="31" xfId="0" applyFont="1" applyFill="1" applyBorder="1" applyAlignment="1">
      <alignment horizontal="center" vertical="center" wrapText="1"/>
    </xf>
    <xf numFmtId="0" fontId="45" fillId="12" borderId="31" xfId="0" applyFont="1" applyFill="1" applyBorder="1" applyAlignment="1">
      <alignment horizontal="center" vertical="center"/>
    </xf>
    <xf numFmtId="4" fontId="45" fillId="12" borderId="31" xfId="55" applyNumberFormat="1" applyFont="1" applyFill="1" applyBorder="1" applyAlignment="1">
      <alignment horizontal="justify" vertical="justify" wrapText="1"/>
    </xf>
    <xf numFmtId="4" fontId="45" fillId="12" borderId="32" xfId="55" applyNumberFormat="1" applyFont="1" applyFill="1" applyBorder="1" applyAlignment="1">
      <alignment horizontal="right" vertical="center"/>
    </xf>
    <xf numFmtId="1" fontId="3" fillId="12" borderId="13" xfId="0" applyNumberFormat="1" applyFont="1" applyFill="1" applyBorder="1" applyAlignment="1">
      <alignment horizontal="center" vertical="center" wrapText="1"/>
    </xf>
    <xf numFmtId="0" fontId="45" fillId="12" borderId="11" xfId="0" applyFont="1" applyFill="1" applyBorder="1" applyAlignment="1">
      <alignment horizontal="center" vertical="center"/>
    </xf>
    <xf numFmtId="4" fontId="45" fillId="12" borderId="11" xfId="55" applyNumberFormat="1" applyFont="1" applyFill="1" applyBorder="1" applyAlignment="1">
      <alignment horizontal="center" vertical="center" wrapText="1"/>
    </xf>
    <xf numFmtId="4" fontId="45" fillId="12" borderId="14" xfId="55" applyNumberFormat="1" applyFont="1" applyFill="1" applyBorder="1" applyAlignment="1">
      <alignment horizontal="right" vertical="center"/>
    </xf>
    <xf numFmtId="4" fontId="4" fillId="6" borderId="10" xfId="55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4" fillId="0" borderId="28" xfId="55" applyNumberFormat="1" applyFont="1" applyFill="1" applyBorder="1" applyAlignment="1">
      <alignment horizontal="justify" vertical="justify" wrapText="1"/>
    </xf>
    <xf numFmtId="4" fontId="45" fillId="0" borderId="29" xfId="55" applyNumberFormat="1" applyFont="1" applyFill="1" applyBorder="1" applyAlignment="1">
      <alignment horizontal="right" vertical="center"/>
    </xf>
    <xf numFmtId="4" fontId="45" fillId="12" borderId="11" xfId="55" applyNumberFormat="1" applyFont="1" applyFill="1" applyBorder="1" applyAlignment="1">
      <alignment horizontal="justify" vertical="justify" wrapText="1"/>
    </xf>
    <xf numFmtId="4" fontId="45" fillId="12" borderId="14" xfId="55" applyNumberFormat="1" applyFont="1" applyFill="1" applyBorder="1" applyAlignment="1">
      <alignment horizontal="center" vertical="center"/>
    </xf>
    <xf numFmtId="4" fontId="44" fillId="0" borderId="10" xfId="55" applyNumberFormat="1" applyFont="1" applyFill="1" applyBorder="1" applyAlignment="1">
      <alignment horizontal="left" vertical="center" wrapText="1"/>
    </xf>
    <xf numFmtId="2" fontId="4" fillId="0" borderId="33" xfId="51" applyNumberFormat="1" applyFont="1" applyFill="1" applyBorder="1" applyAlignment="1">
      <alignment horizontal="left" vertical="center" wrapText="1"/>
      <protection/>
    </xf>
    <xf numFmtId="4" fontId="44" fillId="0" borderId="34" xfId="55" applyNumberFormat="1" applyFont="1" applyFill="1" applyBorder="1" applyAlignment="1">
      <alignment horizontal="center" vertical="center" wrapText="1"/>
    </xf>
    <xf numFmtId="4" fontId="44" fillId="33" borderId="15" xfId="55" applyNumberFormat="1" applyFont="1" applyFill="1" applyBorder="1" applyAlignment="1">
      <alignment horizontal="center" vertical="center"/>
    </xf>
    <xf numFmtId="43" fontId="44" fillId="0" borderId="33" xfId="55" applyFont="1" applyFill="1" applyBorder="1" applyAlignment="1">
      <alignment horizontal="center" vertical="center"/>
    </xf>
    <xf numFmtId="4" fontId="44" fillId="0" borderId="35" xfId="55" applyNumberFormat="1" applyFont="1" applyFill="1" applyBorder="1" applyAlignment="1">
      <alignment horizontal="center" vertical="center"/>
    </xf>
    <xf numFmtId="43" fontId="44" fillId="0" borderId="10" xfId="55" applyFont="1" applyFill="1" applyBorder="1" applyAlignment="1">
      <alignment horizontal="center" vertical="center"/>
    </xf>
    <xf numFmtId="4" fontId="44" fillId="0" borderId="35" xfId="55" applyNumberFormat="1" applyFont="1" applyFill="1" applyBorder="1" applyAlignment="1">
      <alignment horizontal="center" vertical="center"/>
    </xf>
    <xf numFmtId="43" fontId="44" fillId="0" borderId="33" xfId="55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4" fontId="44" fillId="0" borderId="33" xfId="55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justify" vertical="justify" wrapText="1"/>
      <protection/>
    </xf>
    <xf numFmtId="49" fontId="4" fillId="33" borderId="10" xfId="0" applyNumberFormat="1" applyFont="1" applyFill="1" applyBorder="1" applyAlignment="1">
      <alignment horizontal="justify" vertical="justify" wrapText="1"/>
    </xf>
    <xf numFmtId="2" fontId="4" fillId="33" borderId="10" xfId="51" applyNumberFormat="1" applyFont="1" applyFill="1" applyBorder="1" applyAlignment="1">
      <alignment horizontal="justify" vertical="justify" wrapText="1"/>
      <protection/>
    </xf>
    <xf numFmtId="43" fontId="44" fillId="0" borderId="33" xfId="55" applyFont="1" applyFill="1" applyBorder="1" applyAlignment="1">
      <alignment horizontal="center" vertical="center"/>
    </xf>
    <xf numFmtId="43" fontId="44" fillId="0" borderId="37" xfId="55" applyFont="1" applyFill="1" applyBorder="1" applyAlignment="1">
      <alignment horizontal="center" vertical="center"/>
    </xf>
    <xf numFmtId="4" fontId="44" fillId="0" borderId="35" xfId="55" applyNumberFormat="1" applyFont="1" applyFill="1" applyBorder="1" applyAlignment="1">
      <alignment horizontal="center" vertical="center"/>
    </xf>
    <xf numFmtId="4" fontId="44" fillId="0" borderId="38" xfId="55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3" fontId="44" fillId="0" borderId="10" xfId="55" applyFont="1" applyFill="1" applyBorder="1" applyAlignment="1">
      <alignment horizontal="center" vertical="center"/>
    </xf>
    <xf numFmtId="4" fontId="44" fillId="0" borderId="15" xfId="55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5" fillId="0" borderId="45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4" fillId="0" borderId="36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rmal_VVesg 1 005 04 REV. 2 - Alvorada - Grupo B Rede coleto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showGridLines="0" tabSelected="1" view="pageBreakPreview" zoomScale="85" zoomScaleNormal="80" zoomScaleSheetLayoutView="85" workbookViewId="0" topLeftCell="A1">
      <selection activeCell="A1" sqref="A1:E46"/>
    </sheetView>
  </sheetViews>
  <sheetFormatPr defaultColWidth="9.140625" defaultRowHeight="15"/>
  <cols>
    <col min="1" max="1" width="9.140625" style="11" bestFit="1" customWidth="1"/>
    <col min="2" max="2" width="102.140625" style="12" customWidth="1"/>
    <col min="3" max="3" width="10.57421875" style="12" customWidth="1"/>
    <col min="4" max="4" width="92.8515625" style="17" customWidth="1"/>
    <col min="5" max="5" width="22.57421875" style="13" bestFit="1" customWidth="1"/>
    <col min="6" max="6" width="9.140625" style="10" customWidth="1"/>
    <col min="7" max="7" width="16.00390625" style="10" customWidth="1"/>
    <col min="8" max="16384" width="9.140625" style="10" customWidth="1"/>
  </cols>
  <sheetData>
    <row r="1" spans="1:5" ht="18" customHeight="1">
      <c r="A1" s="91" t="s">
        <v>24</v>
      </c>
      <c r="B1" s="92"/>
      <c r="C1" s="92"/>
      <c r="D1" s="92"/>
      <c r="E1" s="93"/>
    </row>
    <row r="2" spans="1:5" ht="18" customHeight="1">
      <c r="A2" s="94"/>
      <c r="B2" s="95"/>
      <c r="C2" s="95"/>
      <c r="D2" s="95"/>
      <c r="E2" s="96"/>
    </row>
    <row r="3" spans="1:5" ht="20.25" customHeight="1">
      <c r="A3" s="97"/>
      <c r="B3" s="98"/>
      <c r="C3" s="98"/>
      <c r="D3" s="98"/>
      <c r="E3" s="99"/>
    </row>
    <row r="4" spans="1:5" ht="20.25">
      <c r="A4" s="106" t="s">
        <v>16</v>
      </c>
      <c r="B4" s="107"/>
      <c r="C4" s="107"/>
      <c r="D4" s="107"/>
      <c r="E4" s="108"/>
    </row>
    <row r="5" spans="1:5" ht="18">
      <c r="A5" s="112" t="s">
        <v>54</v>
      </c>
      <c r="B5" s="113"/>
      <c r="C5" s="113"/>
      <c r="D5" s="113"/>
      <c r="E5" s="114"/>
    </row>
    <row r="6" spans="1:5" ht="18">
      <c r="A6" s="100" t="s">
        <v>21</v>
      </c>
      <c r="B6" s="101"/>
      <c r="C6" s="101"/>
      <c r="D6" s="101"/>
      <c r="E6" s="102"/>
    </row>
    <row r="7" spans="1:5" ht="18">
      <c r="A7" s="100" t="s">
        <v>37</v>
      </c>
      <c r="B7" s="101"/>
      <c r="C7" s="101"/>
      <c r="D7" s="101"/>
      <c r="E7" s="102"/>
    </row>
    <row r="8" spans="1:5" ht="18" customHeight="1">
      <c r="A8" s="103" t="s">
        <v>39</v>
      </c>
      <c r="B8" s="104"/>
      <c r="C8" s="104"/>
      <c r="D8" s="104"/>
      <c r="E8" s="105"/>
    </row>
    <row r="9" spans="1:5" ht="18.75" thickBot="1">
      <c r="A9" s="115" t="s">
        <v>48</v>
      </c>
      <c r="B9" s="116"/>
      <c r="C9" s="116"/>
      <c r="D9" s="116"/>
      <c r="E9" s="117"/>
    </row>
    <row r="10" spans="1:5" ht="18.75" thickBot="1">
      <c r="A10" s="40" t="s">
        <v>1</v>
      </c>
      <c r="B10" s="41" t="s">
        <v>2</v>
      </c>
      <c r="C10" s="41" t="s">
        <v>30</v>
      </c>
      <c r="D10" s="42" t="s">
        <v>33</v>
      </c>
      <c r="E10" s="43" t="s">
        <v>6</v>
      </c>
    </row>
    <row r="11" spans="1:5" ht="18.75" thickBot="1">
      <c r="A11" s="50">
        <v>1</v>
      </c>
      <c r="B11" s="51" t="s">
        <v>14</v>
      </c>
      <c r="C11" s="52"/>
      <c r="D11" s="53"/>
      <c r="E11" s="54"/>
    </row>
    <row r="12" spans="1:5" ht="18.75" thickBot="1">
      <c r="A12" s="44"/>
      <c r="B12" s="45"/>
      <c r="C12" s="45"/>
      <c r="D12" s="46"/>
      <c r="E12" s="47"/>
    </row>
    <row r="13" spans="1:5" ht="18">
      <c r="A13" s="55">
        <v>2</v>
      </c>
      <c r="B13" s="5" t="s">
        <v>12</v>
      </c>
      <c r="C13" s="56"/>
      <c r="D13" s="57"/>
      <c r="E13" s="58"/>
    </row>
    <row r="14" spans="1:5" ht="18">
      <c r="A14" s="7" t="s">
        <v>8</v>
      </c>
      <c r="B14" s="1" t="s">
        <v>25</v>
      </c>
      <c r="C14" s="73" t="s">
        <v>4</v>
      </c>
      <c r="D14" s="14"/>
      <c r="E14" s="19"/>
    </row>
    <row r="15" spans="1:5" ht="18">
      <c r="A15" s="7" t="s">
        <v>9</v>
      </c>
      <c r="B15" s="1" t="s">
        <v>22</v>
      </c>
      <c r="C15" s="73" t="s">
        <v>4</v>
      </c>
      <c r="D15" s="14"/>
      <c r="E15" s="19"/>
    </row>
    <row r="16" spans="1:5" ht="54">
      <c r="A16" s="7" t="s">
        <v>10</v>
      </c>
      <c r="B16" s="1" t="s">
        <v>23</v>
      </c>
      <c r="C16" s="73" t="s">
        <v>4</v>
      </c>
      <c r="D16" s="14"/>
      <c r="E16" s="19"/>
    </row>
    <row r="17" spans="1:5" ht="18.75" thickBot="1">
      <c r="A17" s="48" t="s">
        <v>11</v>
      </c>
      <c r="B17" s="49" t="s">
        <v>15</v>
      </c>
      <c r="C17" s="22" t="s">
        <v>3</v>
      </c>
      <c r="D17" s="23"/>
      <c r="E17" s="24"/>
    </row>
    <row r="18" spans="1:5" ht="18.75" thickBot="1">
      <c r="A18" s="60"/>
      <c r="B18" s="61"/>
      <c r="C18" s="62"/>
      <c r="D18" s="63"/>
      <c r="E18" s="64"/>
    </row>
    <row r="19" spans="1:5" ht="18">
      <c r="A19" s="55">
        <v>3</v>
      </c>
      <c r="B19" s="5" t="s">
        <v>7</v>
      </c>
      <c r="C19" s="56"/>
      <c r="D19" s="65"/>
      <c r="E19" s="66"/>
    </row>
    <row r="20" spans="1:5" ht="18">
      <c r="A20" s="38" t="s">
        <v>13</v>
      </c>
      <c r="B20" s="3" t="s">
        <v>7</v>
      </c>
      <c r="C20" s="39"/>
      <c r="D20" s="59"/>
      <c r="E20" s="20"/>
    </row>
    <row r="21" spans="1:5" ht="18">
      <c r="A21" s="77" t="s">
        <v>61</v>
      </c>
      <c r="B21" s="68" t="s">
        <v>26</v>
      </c>
      <c r="C21" s="71" t="s">
        <v>0</v>
      </c>
      <c r="D21" s="67" t="s">
        <v>55</v>
      </c>
      <c r="E21" s="72">
        <v>4</v>
      </c>
    </row>
    <row r="22" spans="1:5" ht="37.5" customHeight="1">
      <c r="A22" s="77" t="s">
        <v>62</v>
      </c>
      <c r="B22" s="80" t="s">
        <v>63</v>
      </c>
      <c r="C22" s="75" t="s">
        <v>0</v>
      </c>
      <c r="D22" s="67" t="s">
        <v>67</v>
      </c>
      <c r="E22" s="74">
        <f>20.6+1.36+4.12+0.9+65.42+65.38+13.34+11.23</f>
        <v>182.35</v>
      </c>
    </row>
    <row r="23" spans="1:5" ht="18">
      <c r="A23" s="8"/>
      <c r="B23" s="4"/>
      <c r="C23" s="73"/>
      <c r="D23" s="14"/>
      <c r="E23" s="19"/>
    </row>
    <row r="24" spans="1:5" ht="18">
      <c r="A24" s="38" t="s">
        <v>44</v>
      </c>
      <c r="B24" s="3" t="s">
        <v>40</v>
      </c>
      <c r="C24" s="39"/>
      <c r="D24" s="59"/>
      <c r="E24" s="20"/>
    </row>
    <row r="25" spans="1:5" ht="39" customHeight="1">
      <c r="A25" s="76" t="s">
        <v>53</v>
      </c>
      <c r="B25" s="82" t="s">
        <v>69</v>
      </c>
      <c r="C25" s="73" t="s">
        <v>0</v>
      </c>
      <c r="D25" s="14" t="s">
        <v>49</v>
      </c>
      <c r="E25" s="70">
        <v>4.62</v>
      </c>
    </row>
    <row r="26" spans="1:5" ht="18.75" thickBot="1">
      <c r="A26" s="25"/>
      <c r="B26" s="26"/>
      <c r="C26" s="26"/>
      <c r="D26" s="27"/>
      <c r="E26" s="28"/>
    </row>
    <row r="27" spans="1:14" ht="18">
      <c r="A27" s="9">
        <v>4</v>
      </c>
      <c r="B27" s="5" t="s">
        <v>5</v>
      </c>
      <c r="C27" s="6"/>
      <c r="D27" s="16"/>
      <c r="E27" s="15"/>
      <c r="N27" s="14"/>
    </row>
    <row r="28" spans="1:5" ht="37.5" customHeight="1">
      <c r="A28" s="8" t="s">
        <v>17</v>
      </c>
      <c r="B28" s="81" t="s">
        <v>64</v>
      </c>
      <c r="C28" s="73" t="s">
        <v>3</v>
      </c>
      <c r="D28" s="14" t="s">
        <v>50</v>
      </c>
      <c r="E28" s="19">
        <f>311.06+179.48</f>
        <v>490.53999999999996</v>
      </c>
    </row>
    <row r="29" spans="1:5" ht="54">
      <c r="A29" s="79" t="s">
        <v>65</v>
      </c>
      <c r="B29" s="2" t="s">
        <v>41</v>
      </c>
      <c r="C29" s="73" t="s">
        <v>0</v>
      </c>
      <c r="D29" s="14" t="s">
        <v>68</v>
      </c>
      <c r="E29" s="19">
        <f>6.05+8.71+12.06+4.68+4.73</f>
        <v>36.230000000000004</v>
      </c>
    </row>
    <row r="30" spans="1:5" ht="72">
      <c r="A30" s="79" t="s">
        <v>18</v>
      </c>
      <c r="B30" s="2" t="s">
        <v>47</v>
      </c>
      <c r="C30" s="73" t="s">
        <v>3</v>
      </c>
      <c r="D30" s="14" t="s">
        <v>51</v>
      </c>
      <c r="E30" s="19">
        <v>89.92</v>
      </c>
    </row>
    <row r="31" spans="1:5" ht="18">
      <c r="A31" s="79" t="s">
        <v>19</v>
      </c>
      <c r="B31" s="2" t="s">
        <v>28</v>
      </c>
      <c r="C31" s="73" t="s">
        <v>0</v>
      </c>
      <c r="D31" s="14" t="s">
        <v>52</v>
      </c>
      <c r="E31" s="19">
        <f>2.7+2.6</f>
        <v>5.300000000000001</v>
      </c>
    </row>
    <row r="32" spans="1:5" ht="18">
      <c r="A32" s="87" t="s">
        <v>20</v>
      </c>
      <c r="B32" s="88" t="s">
        <v>42</v>
      </c>
      <c r="C32" s="89" t="s">
        <v>3</v>
      </c>
      <c r="D32" s="69" t="s">
        <v>58</v>
      </c>
      <c r="E32" s="90">
        <f>(E29)*(0.3+0.15)</f>
        <v>16.3035</v>
      </c>
    </row>
    <row r="33" spans="1:5" ht="18">
      <c r="A33" s="87"/>
      <c r="B33" s="88"/>
      <c r="C33" s="89"/>
      <c r="D33" s="14" t="s">
        <v>56</v>
      </c>
      <c r="E33" s="90"/>
    </row>
    <row r="34" spans="1:5" ht="18.75" thickBot="1">
      <c r="A34" s="25"/>
      <c r="B34" s="26"/>
      <c r="C34" s="26"/>
      <c r="D34" s="27"/>
      <c r="E34" s="28"/>
    </row>
    <row r="35" spans="1:5" ht="18">
      <c r="A35" s="9">
        <v>5</v>
      </c>
      <c r="B35" s="5" t="s">
        <v>27</v>
      </c>
      <c r="C35" s="6"/>
      <c r="D35" s="16"/>
      <c r="E35" s="15"/>
    </row>
    <row r="36" spans="1:5" ht="18">
      <c r="A36" s="8" t="s">
        <v>45</v>
      </c>
      <c r="B36" s="2" t="s">
        <v>38</v>
      </c>
      <c r="C36" s="73" t="s">
        <v>3</v>
      </c>
      <c r="D36" s="14" t="s">
        <v>57</v>
      </c>
      <c r="E36" s="19">
        <f>4*(3.14*0.09)</f>
        <v>1.1304</v>
      </c>
    </row>
    <row r="37" spans="1:5" ht="18.75" thickBot="1">
      <c r="A37" s="29"/>
      <c r="B37" s="30"/>
      <c r="C37" s="30"/>
      <c r="D37" s="31"/>
      <c r="E37" s="32"/>
    </row>
    <row r="38" spans="1:5" ht="18">
      <c r="A38" s="9">
        <v>6</v>
      </c>
      <c r="B38" s="5" t="s">
        <v>31</v>
      </c>
      <c r="C38" s="6"/>
      <c r="D38" s="18"/>
      <c r="E38" s="15"/>
    </row>
    <row r="39" spans="1:5" ht="38.25" customHeight="1">
      <c r="A39" s="118" t="s">
        <v>29</v>
      </c>
      <c r="B39" s="120" t="s">
        <v>32</v>
      </c>
      <c r="C39" s="83" t="s">
        <v>3</v>
      </c>
      <c r="D39" s="14" t="s">
        <v>59</v>
      </c>
      <c r="E39" s="85">
        <f>12.65*0.1</f>
        <v>1.2650000000000001</v>
      </c>
    </row>
    <row r="40" spans="1:5" ht="38.25" customHeight="1">
      <c r="A40" s="119"/>
      <c r="B40" s="121"/>
      <c r="C40" s="84"/>
      <c r="D40" s="78" t="s">
        <v>60</v>
      </c>
      <c r="E40" s="86"/>
    </row>
    <row r="41" spans="1:5" ht="18.75" thickBot="1">
      <c r="A41" s="21" t="s">
        <v>46</v>
      </c>
      <c r="B41" s="49" t="s">
        <v>43</v>
      </c>
      <c r="C41" s="22" t="s">
        <v>3</v>
      </c>
      <c r="D41" s="23" t="s">
        <v>70</v>
      </c>
      <c r="E41" s="24">
        <v>12.65</v>
      </c>
    </row>
    <row r="42" spans="1:5" ht="47.25" customHeight="1">
      <c r="A42" s="35"/>
      <c r="B42" s="10"/>
      <c r="C42" s="10"/>
      <c r="D42" s="36"/>
      <c r="E42" s="37"/>
    </row>
    <row r="43" spans="1:8" ht="24.75" customHeight="1">
      <c r="A43" s="109" t="s">
        <v>34</v>
      </c>
      <c r="B43" s="110"/>
      <c r="C43" s="110"/>
      <c r="D43" s="110"/>
      <c r="E43" s="111"/>
      <c r="F43" s="33"/>
      <c r="G43" s="33"/>
      <c r="H43" s="33"/>
    </row>
    <row r="44" spans="1:256" ht="18">
      <c r="A44" s="109" t="s">
        <v>35</v>
      </c>
      <c r="B44" s="110"/>
      <c r="C44" s="110"/>
      <c r="D44" s="110"/>
      <c r="E44" s="111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34"/>
    </row>
    <row r="45" spans="1:256" ht="18">
      <c r="A45" s="109" t="s">
        <v>36</v>
      </c>
      <c r="B45" s="110"/>
      <c r="C45" s="110"/>
      <c r="D45" s="110"/>
      <c r="E45" s="111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34"/>
    </row>
    <row r="46" spans="1:256" ht="18.75" thickBot="1">
      <c r="A46" s="122"/>
      <c r="B46" s="123"/>
      <c r="C46" s="123"/>
      <c r="D46" s="123"/>
      <c r="E46" s="124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34"/>
    </row>
    <row r="84" ht="18">
      <c r="B84" s="12" t="s">
        <v>66</v>
      </c>
    </row>
  </sheetData>
  <sheetProtection/>
  <mergeCells count="169">
    <mergeCell ref="IQ46:IU46"/>
    <mergeCell ref="HH46:HL46"/>
    <mergeCell ref="HM46:HQ46"/>
    <mergeCell ref="HR46:HV46"/>
    <mergeCell ref="HW46:IA46"/>
    <mergeCell ref="IB46:IF46"/>
    <mergeCell ref="IG46:IK46"/>
    <mergeCell ref="GI46:GM46"/>
    <mergeCell ref="GN46:GR46"/>
    <mergeCell ref="GS46:GW46"/>
    <mergeCell ref="GX46:HB46"/>
    <mergeCell ref="HC46:HG46"/>
    <mergeCell ref="IL46:IP46"/>
    <mergeCell ref="FE46:FI46"/>
    <mergeCell ref="FJ46:FN46"/>
    <mergeCell ref="FO46:FS46"/>
    <mergeCell ref="FT46:FX46"/>
    <mergeCell ref="FY46:GC46"/>
    <mergeCell ref="GD46:GH46"/>
    <mergeCell ref="EA46:EE46"/>
    <mergeCell ref="EF46:EJ46"/>
    <mergeCell ref="EK46:EO46"/>
    <mergeCell ref="EP46:ET46"/>
    <mergeCell ref="EU46:EY46"/>
    <mergeCell ref="EZ46:FD46"/>
    <mergeCell ref="CW46:DA46"/>
    <mergeCell ref="DB46:DF46"/>
    <mergeCell ref="DG46:DK46"/>
    <mergeCell ref="DL46:DP46"/>
    <mergeCell ref="DQ46:DU46"/>
    <mergeCell ref="DV46:DZ46"/>
    <mergeCell ref="BS46:BW46"/>
    <mergeCell ref="BX46:CB46"/>
    <mergeCell ref="CC46:CG46"/>
    <mergeCell ref="CH46:CL46"/>
    <mergeCell ref="CM46:CQ46"/>
    <mergeCell ref="CR46:CV46"/>
    <mergeCell ref="AO46:AS46"/>
    <mergeCell ref="AT46:AX46"/>
    <mergeCell ref="AY46:BC46"/>
    <mergeCell ref="BD46:BH46"/>
    <mergeCell ref="BI46:BM46"/>
    <mergeCell ref="BN46:BR46"/>
    <mergeCell ref="IL45:IP45"/>
    <mergeCell ref="IQ45:IU45"/>
    <mergeCell ref="A46:E46"/>
    <mergeCell ref="F46:J46"/>
    <mergeCell ref="K46:O46"/>
    <mergeCell ref="P46:T46"/>
    <mergeCell ref="U46:Y46"/>
    <mergeCell ref="Z46:AD46"/>
    <mergeCell ref="AE46:AI46"/>
    <mergeCell ref="AJ46:AN46"/>
    <mergeCell ref="HH45:HL45"/>
    <mergeCell ref="HM45:HQ45"/>
    <mergeCell ref="HR45:HV45"/>
    <mergeCell ref="HW45:IA45"/>
    <mergeCell ref="IB45:IF45"/>
    <mergeCell ref="IG45:IK45"/>
    <mergeCell ref="GD45:GH45"/>
    <mergeCell ref="GI45:GM45"/>
    <mergeCell ref="GN45:GR45"/>
    <mergeCell ref="GS45:GW45"/>
    <mergeCell ref="GX45:HB45"/>
    <mergeCell ref="HC45:HG45"/>
    <mergeCell ref="EZ45:FD45"/>
    <mergeCell ref="FE45:FI45"/>
    <mergeCell ref="FJ45:FN45"/>
    <mergeCell ref="FO45:FS45"/>
    <mergeCell ref="FT45:FX45"/>
    <mergeCell ref="FY45:GC45"/>
    <mergeCell ref="DV45:DZ45"/>
    <mergeCell ref="EA45:EE45"/>
    <mergeCell ref="EF45:EJ45"/>
    <mergeCell ref="EK45:EO45"/>
    <mergeCell ref="EP45:ET45"/>
    <mergeCell ref="EU45:EY45"/>
    <mergeCell ref="CR45:CV45"/>
    <mergeCell ref="CW45:DA45"/>
    <mergeCell ref="DB45:DF45"/>
    <mergeCell ref="DG45:DK45"/>
    <mergeCell ref="DL45:DP45"/>
    <mergeCell ref="DQ45:DU45"/>
    <mergeCell ref="BN45:BR45"/>
    <mergeCell ref="BS45:BW45"/>
    <mergeCell ref="BX45:CB45"/>
    <mergeCell ref="CC45:CG45"/>
    <mergeCell ref="CH45:CL45"/>
    <mergeCell ref="CM45:CQ45"/>
    <mergeCell ref="AJ45:AN45"/>
    <mergeCell ref="AO45:AS45"/>
    <mergeCell ref="AT45:AX45"/>
    <mergeCell ref="AY45:BC45"/>
    <mergeCell ref="BD45:BH45"/>
    <mergeCell ref="BI45:BM45"/>
    <mergeCell ref="IG44:IK44"/>
    <mergeCell ref="IL44:IP44"/>
    <mergeCell ref="IQ44:IU44"/>
    <mergeCell ref="A45:E45"/>
    <mergeCell ref="F45:J45"/>
    <mergeCell ref="K45:O45"/>
    <mergeCell ref="P45:T45"/>
    <mergeCell ref="U45:Y45"/>
    <mergeCell ref="Z45:AD45"/>
    <mergeCell ref="AE45:AI45"/>
    <mergeCell ref="HC44:HG44"/>
    <mergeCell ref="HH44:HL44"/>
    <mergeCell ref="HM44:HQ44"/>
    <mergeCell ref="HR44:HV44"/>
    <mergeCell ref="HW44:IA44"/>
    <mergeCell ref="IB44:IF44"/>
    <mergeCell ref="FY44:GC44"/>
    <mergeCell ref="GD44:GH44"/>
    <mergeCell ref="GI44:GM44"/>
    <mergeCell ref="GN44:GR44"/>
    <mergeCell ref="GS44:GW44"/>
    <mergeCell ref="GX44:HB44"/>
    <mergeCell ref="EU44:EY44"/>
    <mergeCell ref="EZ44:FD44"/>
    <mergeCell ref="FE44:FI44"/>
    <mergeCell ref="FJ44:FN44"/>
    <mergeCell ref="FO44:FS44"/>
    <mergeCell ref="FT44:FX44"/>
    <mergeCell ref="DQ44:DU44"/>
    <mergeCell ref="DV44:DZ44"/>
    <mergeCell ref="EA44:EE44"/>
    <mergeCell ref="EF44:EJ44"/>
    <mergeCell ref="EK44:EO44"/>
    <mergeCell ref="EP44:ET44"/>
    <mergeCell ref="CM44:CQ44"/>
    <mergeCell ref="CR44:CV44"/>
    <mergeCell ref="CW44:DA44"/>
    <mergeCell ref="DB44:DF44"/>
    <mergeCell ref="DG44:DK44"/>
    <mergeCell ref="DL44:DP44"/>
    <mergeCell ref="BI44:BM44"/>
    <mergeCell ref="BN44:BR44"/>
    <mergeCell ref="BS44:BW44"/>
    <mergeCell ref="BX44:CB44"/>
    <mergeCell ref="CC44:CG44"/>
    <mergeCell ref="CH44:CL44"/>
    <mergeCell ref="AE44:AI44"/>
    <mergeCell ref="AJ44:AN44"/>
    <mergeCell ref="AO44:AS44"/>
    <mergeCell ref="AT44:AX44"/>
    <mergeCell ref="AY44:BC44"/>
    <mergeCell ref="BD44:BH44"/>
    <mergeCell ref="A44:E44"/>
    <mergeCell ref="F44:J44"/>
    <mergeCell ref="K44:O44"/>
    <mergeCell ref="P44:T44"/>
    <mergeCell ref="U44:Y44"/>
    <mergeCell ref="Z44:AD44"/>
    <mergeCell ref="A1:E3"/>
    <mergeCell ref="A6:E6"/>
    <mergeCell ref="A7:E7"/>
    <mergeCell ref="A8:E8"/>
    <mergeCell ref="A4:E4"/>
    <mergeCell ref="A43:E43"/>
    <mergeCell ref="A5:E5"/>
    <mergeCell ref="A9:E9"/>
    <mergeCell ref="A39:A40"/>
    <mergeCell ref="B39:B40"/>
    <mergeCell ref="C39:C40"/>
    <mergeCell ref="E39:E40"/>
    <mergeCell ref="A32:A33"/>
    <mergeCell ref="B32:B33"/>
    <mergeCell ref="C32:C33"/>
    <mergeCell ref="E32:E33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2016-06-13T13:17:07Z</cp:lastPrinted>
  <dcterms:created xsi:type="dcterms:W3CDTF">2009-05-08T17:29:37Z</dcterms:created>
  <dcterms:modified xsi:type="dcterms:W3CDTF">2016-06-13T13:21:25Z</dcterms:modified>
  <cp:category/>
  <cp:version/>
  <cp:contentType/>
  <cp:contentStatus/>
</cp:coreProperties>
</file>